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ld.ORG\Desktop\"/>
    </mc:Choice>
  </mc:AlternateContent>
  <bookViews>
    <workbookView xWindow="1860" yWindow="0" windowWidth="27660" windowHeight="9960"/>
  </bookViews>
  <sheets>
    <sheet name="Eken Dung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B18" i="1" s="1"/>
  <c r="B19" i="1" s="1"/>
  <c r="K17" i="1"/>
  <c r="J17" i="1"/>
  <c r="I17" i="1"/>
  <c r="H17" i="1"/>
  <c r="G17" i="1"/>
  <c r="F17" i="1"/>
  <c r="E17" i="1"/>
  <c r="D17" i="1"/>
  <c r="C17" i="1"/>
  <c r="C8" i="1"/>
  <c r="D8" i="1"/>
  <c r="E8" i="1"/>
  <c r="F8" i="1"/>
  <c r="G8" i="1"/>
  <c r="H8" i="1"/>
  <c r="I8" i="1"/>
  <c r="J8" i="1"/>
  <c r="K8" i="1"/>
  <c r="B8" i="1"/>
  <c r="B9" i="1" s="1"/>
  <c r="B10" i="1" s="1"/>
  <c r="C18" i="1" l="1"/>
  <c r="C9" i="1"/>
  <c r="D18" i="1" l="1"/>
  <c r="C19" i="1"/>
  <c r="D9" i="1"/>
  <c r="C10" i="1"/>
  <c r="E18" i="1" l="1"/>
  <c r="D19" i="1"/>
  <c r="E9" i="1"/>
  <c r="D10" i="1"/>
  <c r="F18" i="1" l="1"/>
  <c r="E19" i="1"/>
  <c r="F9" i="1"/>
  <c r="E10" i="1"/>
  <c r="G18" i="1" l="1"/>
  <c r="F19" i="1"/>
  <c r="G9" i="1"/>
  <c r="F10" i="1"/>
  <c r="H18" i="1" l="1"/>
  <c r="G19" i="1"/>
  <c r="H9" i="1"/>
  <c r="G10" i="1"/>
  <c r="I18" i="1" l="1"/>
  <c r="H19" i="1"/>
  <c r="I9" i="1"/>
  <c r="H10" i="1"/>
  <c r="J18" i="1" l="1"/>
  <c r="I19" i="1"/>
  <c r="J9" i="1"/>
  <c r="I10" i="1"/>
  <c r="K18" i="1" l="1"/>
  <c r="K19" i="1" s="1"/>
  <c r="J19" i="1"/>
  <c r="K9" i="1"/>
  <c r="K10" i="1" s="1"/>
  <c r="J10" i="1"/>
</calcChain>
</file>

<file path=xl/sharedStrings.xml><?xml version="1.0" encoding="utf-8"?>
<sst xmlns="http://schemas.openxmlformats.org/spreadsheetml/2006/main" count="20" uniqueCount="12">
  <si>
    <t>Beskärning stora eken</t>
  </si>
  <si>
    <t>Beskärning lilla eken</t>
  </si>
  <si>
    <t>Alternativ-A</t>
  </si>
  <si>
    <t>Besiktning stora eken</t>
  </si>
  <si>
    <t>Alternativ-B</t>
  </si>
  <si>
    <t>Ta ner stora eken</t>
  </si>
  <si>
    <t>Fräsning efter nedtagning</t>
  </si>
  <si>
    <t>Måste göras</t>
  </si>
  <si>
    <t>Totalt/år inkl moms</t>
  </si>
  <si>
    <t>TOTALT  10 år inkl moms</t>
  </si>
  <si>
    <t>Per hus</t>
  </si>
  <si>
    <t>Uppskattad kostnad kommande åren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</si>
</sst>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r&quot;"/>
  </numFmts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3" fillId="4" borderId="1" xfId="3" applyBorder="1"/>
    <xf numFmtId="0" fontId="3" fillId="4" borderId="1" xfId="3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4" fillId="4" borderId="6" xfId="3" applyFont="1" applyBorder="1"/>
    <xf numFmtId="164" fontId="4" fillId="4" borderId="7" xfId="3" applyNumberFormat="1" applyFont="1" applyBorder="1"/>
    <xf numFmtId="164" fontId="4" fillId="4" borderId="8" xfId="3" applyNumberFormat="1" applyFont="1" applyBorder="1"/>
    <xf numFmtId="0" fontId="3" fillId="4" borderId="9" xfId="3" applyNumberFormat="1" applyBorder="1"/>
    <xf numFmtId="0" fontId="3" fillId="4" borderId="9" xfId="3" applyBorder="1"/>
    <xf numFmtId="0" fontId="1" fillId="2" borderId="10" xfId="1" applyBorder="1" applyAlignment="1"/>
    <xf numFmtId="164" fontId="1" fillId="2" borderId="11" xfId="1" applyNumberFormat="1" applyBorder="1" applyAlignment="1"/>
    <xf numFmtId="164" fontId="1" fillId="2" borderId="12" xfId="1" applyNumberFormat="1" applyBorder="1" applyAlignment="1"/>
    <xf numFmtId="164" fontId="2" fillId="3" borderId="1" xfId="2" applyNumberFormat="1" applyBorder="1"/>
    <xf numFmtId="164" fontId="2" fillId="3" borderId="2" xfId="2" applyNumberFormat="1" applyBorder="1"/>
    <xf numFmtId="0" fontId="3" fillId="4" borderId="13" xfId="3" applyBorder="1"/>
    <xf numFmtId="164" fontId="5" fillId="3" borderId="14" xfId="2" applyNumberFormat="1" applyFont="1" applyBorder="1"/>
    <xf numFmtId="0" fontId="4" fillId="4" borderId="16" xfId="3" applyFont="1" applyBorder="1"/>
    <xf numFmtId="0" fontId="3" fillId="4" borderId="17" xfId="3" applyBorder="1"/>
    <xf numFmtId="0" fontId="0" fillId="0" borderId="16" xfId="0" applyBorder="1"/>
    <xf numFmtId="164" fontId="0" fillId="0" borderId="17" xfId="0" applyNumberFormat="1" applyBorder="1"/>
    <xf numFmtId="0" fontId="0" fillId="0" borderId="18" xfId="0" applyBorder="1"/>
    <xf numFmtId="164" fontId="0" fillId="0" borderId="19" xfId="0" applyNumberFormat="1" applyBorder="1"/>
    <xf numFmtId="0" fontId="4" fillId="4" borderId="20" xfId="3" applyFont="1" applyBorder="1"/>
    <xf numFmtId="0" fontId="3" fillId="4" borderId="21" xfId="3" applyBorder="1"/>
    <xf numFmtId="0" fontId="3" fillId="4" borderId="3" xfId="3" applyBorder="1"/>
    <xf numFmtId="164" fontId="3" fillId="4" borderId="4" xfId="3" applyNumberFormat="1" applyBorder="1"/>
    <xf numFmtId="164" fontId="3" fillId="4" borderId="5" xfId="3" applyNumberFormat="1" applyBorder="1"/>
    <xf numFmtId="0" fontId="6" fillId="2" borderId="14" xfId="1" applyFont="1" applyBorder="1" applyAlignment="1">
      <alignment horizontal="center"/>
    </xf>
    <xf numFmtId="0" fontId="6" fillId="2" borderId="15" xfId="1" applyFont="1" applyBorder="1" applyAlignment="1">
      <alignment horizont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E9" sqref="E9"/>
    </sheetView>
  </sheetViews>
  <sheetFormatPr defaultRowHeight="15" x14ac:dyDescent="0.25"/>
  <cols>
    <col min="1" max="1" width="24.140625" bestFit="1" customWidth="1"/>
    <col min="2" max="2" width="11.5703125" style="1" bestFit="1" customWidth="1"/>
    <col min="3" max="3" width="13.5703125" customWidth="1"/>
    <col min="11" max="11" width="9.5703125" bestFit="1" customWidth="1"/>
  </cols>
  <sheetData>
    <row r="1" spans="1:11" x14ac:dyDescent="0.25">
      <c r="A1" s="16"/>
      <c r="B1" s="17" t="s">
        <v>7</v>
      </c>
      <c r="C1" s="29" t="s">
        <v>11</v>
      </c>
      <c r="D1" s="29"/>
      <c r="E1" s="29"/>
      <c r="F1" s="29"/>
      <c r="G1" s="29"/>
      <c r="H1" s="29"/>
      <c r="I1" s="29"/>
      <c r="J1" s="29"/>
      <c r="K1" s="30"/>
    </row>
    <row r="2" spans="1:11" x14ac:dyDescent="0.25">
      <c r="A2" s="18" t="s">
        <v>2</v>
      </c>
      <c r="B2" s="3">
        <v>2013</v>
      </c>
      <c r="C2" s="2">
        <v>2014</v>
      </c>
      <c r="D2" s="2">
        <v>2015</v>
      </c>
      <c r="E2" s="2">
        <v>2016</v>
      </c>
      <c r="F2" s="2">
        <v>2017</v>
      </c>
      <c r="G2" s="2">
        <v>2018</v>
      </c>
      <c r="H2" s="2">
        <v>2019</v>
      </c>
      <c r="I2" s="2">
        <v>2020</v>
      </c>
      <c r="J2" s="2">
        <v>2021</v>
      </c>
      <c r="K2" s="19">
        <v>2022</v>
      </c>
    </row>
    <row r="3" spans="1:11" x14ac:dyDescent="0.25">
      <c r="A3" s="20" t="s">
        <v>0</v>
      </c>
      <c r="B3" s="14">
        <v>5700</v>
      </c>
      <c r="C3" s="4">
        <v>0</v>
      </c>
      <c r="D3" s="4">
        <v>0</v>
      </c>
      <c r="E3" s="4">
        <v>0</v>
      </c>
      <c r="F3" s="4">
        <v>4000</v>
      </c>
      <c r="G3" s="4">
        <v>0</v>
      </c>
      <c r="H3" s="4">
        <v>0</v>
      </c>
      <c r="I3" s="4">
        <v>0</v>
      </c>
      <c r="J3" s="4">
        <v>4000</v>
      </c>
      <c r="K3" s="21">
        <v>0</v>
      </c>
    </row>
    <row r="4" spans="1:11" x14ac:dyDescent="0.25">
      <c r="A4" s="20" t="s">
        <v>1</v>
      </c>
      <c r="B4" s="14">
        <v>1600</v>
      </c>
      <c r="C4" s="4">
        <v>0</v>
      </c>
      <c r="D4" s="4">
        <v>1800</v>
      </c>
      <c r="E4" s="4">
        <v>0</v>
      </c>
      <c r="F4" s="4">
        <v>0</v>
      </c>
      <c r="G4" s="4">
        <v>0</v>
      </c>
      <c r="H4" s="4">
        <v>2000</v>
      </c>
      <c r="I4" s="4">
        <v>0</v>
      </c>
      <c r="J4" s="4">
        <v>0</v>
      </c>
      <c r="K4" s="21">
        <v>2200</v>
      </c>
    </row>
    <row r="5" spans="1:11" x14ac:dyDescent="0.25">
      <c r="A5" s="20" t="s">
        <v>3</v>
      </c>
      <c r="B5" s="14">
        <v>4000</v>
      </c>
      <c r="C5" s="4">
        <v>0</v>
      </c>
      <c r="D5" s="4">
        <v>4200</v>
      </c>
      <c r="E5" s="4">
        <v>0</v>
      </c>
      <c r="F5" s="4">
        <v>4400</v>
      </c>
      <c r="G5" s="4">
        <v>0</v>
      </c>
      <c r="H5" s="4">
        <v>4600</v>
      </c>
      <c r="I5" s="4">
        <v>0</v>
      </c>
      <c r="J5" s="4">
        <v>4800</v>
      </c>
      <c r="K5" s="21">
        <v>0</v>
      </c>
    </row>
    <row r="6" spans="1:11" x14ac:dyDescent="0.25">
      <c r="A6" s="20" t="s">
        <v>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21">
        <v>16000</v>
      </c>
    </row>
    <row r="7" spans="1:11" ht="15.75" thickBot="1" x14ac:dyDescent="0.3">
      <c r="A7" s="22" t="s">
        <v>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23">
        <v>3000</v>
      </c>
    </row>
    <row r="8" spans="1:11" x14ac:dyDescent="0.25">
      <c r="A8" s="26" t="s">
        <v>8</v>
      </c>
      <c r="B8" s="27">
        <f>SUM(B3:B7)*(1.25)</f>
        <v>14125</v>
      </c>
      <c r="C8" s="27">
        <f t="shared" ref="C8:K8" si="0">SUM(C3:C7)*(1.25)</f>
        <v>0</v>
      </c>
      <c r="D8" s="27">
        <f t="shared" si="0"/>
        <v>7500</v>
      </c>
      <c r="E8" s="27">
        <f t="shared" si="0"/>
        <v>0</v>
      </c>
      <c r="F8" s="27">
        <f t="shared" si="0"/>
        <v>10500</v>
      </c>
      <c r="G8" s="27">
        <f t="shared" si="0"/>
        <v>0</v>
      </c>
      <c r="H8" s="27">
        <f t="shared" si="0"/>
        <v>8250</v>
      </c>
      <c r="I8" s="27">
        <f t="shared" si="0"/>
        <v>0</v>
      </c>
      <c r="J8" s="27">
        <f t="shared" si="0"/>
        <v>11000</v>
      </c>
      <c r="K8" s="28">
        <f t="shared" si="0"/>
        <v>26500</v>
      </c>
    </row>
    <row r="9" spans="1:11" ht="15.75" thickBot="1" x14ac:dyDescent="0.3">
      <c r="A9" s="6" t="s">
        <v>9</v>
      </c>
      <c r="B9" s="7">
        <f>SUM(B8)</f>
        <v>14125</v>
      </c>
      <c r="C9" s="7">
        <f>SUM(B9+C8)</f>
        <v>14125</v>
      </c>
      <c r="D9" s="7">
        <f t="shared" ref="D9:K9" si="1">SUM(C9+D8)</f>
        <v>21625</v>
      </c>
      <c r="E9" s="7">
        <f t="shared" si="1"/>
        <v>21625</v>
      </c>
      <c r="F9" s="7">
        <f t="shared" si="1"/>
        <v>32125</v>
      </c>
      <c r="G9" s="7">
        <f t="shared" si="1"/>
        <v>32125</v>
      </c>
      <c r="H9" s="7">
        <f t="shared" si="1"/>
        <v>40375</v>
      </c>
      <c r="I9" s="7">
        <f t="shared" si="1"/>
        <v>40375</v>
      </c>
      <c r="J9" s="7">
        <f t="shared" si="1"/>
        <v>51375</v>
      </c>
      <c r="K9" s="8">
        <f t="shared" si="1"/>
        <v>77875</v>
      </c>
    </row>
    <row r="10" spans="1:11" ht="15.75" thickBot="1" x14ac:dyDescent="0.3">
      <c r="A10" s="11" t="s">
        <v>10</v>
      </c>
      <c r="B10" s="12">
        <f>SUM(B9/28)</f>
        <v>504.46428571428572</v>
      </c>
      <c r="C10" s="12">
        <f t="shared" ref="C10:K10" si="2">SUM(C9/28)</f>
        <v>504.46428571428572</v>
      </c>
      <c r="D10" s="12">
        <f t="shared" si="2"/>
        <v>772.32142857142856</v>
      </c>
      <c r="E10" s="12">
        <f t="shared" si="2"/>
        <v>772.32142857142856</v>
      </c>
      <c r="F10" s="12">
        <f t="shared" si="2"/>
        <v>1147.3214285714287</v>
      </c>
      <c r="G10" s="12">
        <f t="shared" si="2"/>
        <v>1147.3214285714287</v>
      </c>
      <c r="H10" s="12">
        <f t="shared" si="2"/>
        <v>1441.9642857142858</v>
      </c>
      <c r="I10" s="12">
        <f t="shared" si="2"/>
        <v>1441.9642857142858</v>
      </c>
      <c r="J10" s="12">
        <f t="shared" si="2"/>
        <v>1834.8214285714287</v>
      </c>
      <c r="K10" s="13">
        <f t="shared" si="2"/>
        <v>2781.25</v>
      </c>
    </row>
    <row r="11" spans="1:11" x14ac:dyDescent="0.25">
      <c r="A11" s="24" t="s">
        <v>4</v>
      </c>
      <c r="B11" s="9">
        <v>2013</v>
      </c>
      <c r="C11" s="10">
        <v>2014</v>
      </c>
      <c r="D11" s="10">
        <v>2015</v>
      </c>
      <c r="E11" s="10">
        <v>2016</v>
      </c>
      <c r="F11" s="10">
        <v>2017</v>
      </c>
      <c r="G11" s="10">
        <v>2018</v>
      </c>
      <c r="H11" s="10">
        <v>2019</v>
      </c>
      <c r="I11" s="10">
        <v>2020</v>
      </c>
      <c r="J11" s="10">
        <v>2021</v>
      </c>
      <c r="K11" s="25">
        <v>2022</v>
      </c>
    </row>
    <row r="12" spans="1:11" x14ac:dyDescent="0.25">
      <c r="A12" s="20" t="s">
        <v>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21">
        <v>0</v>
      </c>
    </row>
    <row r="13" spans="1:11" x14ac:dyDescent="0.25">
      <c r="A13" s="20" t="s">
        <v>1</v>
      </c>
      <c r="B13" s="14">
        <v>1600</v>
      </c>
      <c r="C13" s="4">
        <v>0</v>
      </c>
      <c r="D13" s="4">
        <v>1800</v>
      </c>
      <c r="E13" s="4">
        <v>0</v>
      </c>
      <c r="F13" s="4">
        <v>0</v>
      </c>
      <c r="G13" s="4">
        <v>0</v>
      </c>
      <c r="H13" s="4">
        <v>2000</v>
      </c>
      <c r="I13" s="4">
        <v>0</v>
      </c>
      <c r="J13" s="4">
        <v>0</v>
      </c>
      <c r="K13" s="21">
        <v>2200</v>
      </c>
    </row>
    <row r="14" spans="1:11" x14ac:dyDescent="0.25">
      <c r="A14" s="20" t="s">
        <v>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21">
        <v>0</v>
      </c>
    </row>
    <row r="15" spans="1:11" x14ac:dyDescent="0.25">
      <c r="A15" s="20" t="s">
        <v>5</v>
      </c>
      <c r="B15" s="14">
        <v>9600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21">
        <v>0</v>
      </c>
    </row>
    <row r="16" spans="1:11" ht="15.75" thickBot="1" x14ac:dyDescent="0.3">
      <c r="A16" s="22" t="s">
        <v>6</v>
      </c>
      <c r="B16" s="15">
        <v>1760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23">
        <v>0</v>
      </c>
    </row>
    <row r="17" spans="1:11" x14ac:dyDescent="0.25">
      <c r="A17" s="26" t="s">
        <v>8</v>
      </c>
      <c r="B17" s="27">
        <f>SUM(B12:B16)*(1.25)</f>
        <v>16200</v>
      </c>
      <c r="C17" s="27">
        <f t="shared" ref="C17" si="3">SUM(C12:C16)*(1.25)</f>
        <v>0</v>
      </c>
      <c r="D17" s="27">
        <f t="shared" ref="D17" si="4">SUM(D12:D16)*(1.25)</f>
        <v>2250</v>
      </c>
      <c r="E17" s="27">
        <f t="shared" ref="E17" si="5">SUM(E12:E16)*(1.25)</f>
        <v>0</v>
      </c>
      <c r="F17" s="27">
        <f t="shared" ref="F17" si="6">SUM(F12:F16)*(1.25)</f>
        <v>0</v>
      </c>
      <c r="G17" s="27">
        <f t="shared" ref="G17" si="7">SUM(G12:G16)*(1.25)</f>
        <v>0</v>
      </c>
      <c r="H17" s="27">
        <f t="shared" ref="H17" si="8">SUM(H12:H16)*(1.25)</f>
        <v>2500</v>
      </c>
      <c r="I17" s="27">
        <f t="shared" ref="I17" si="9">SUM(I12:I16)*(1.25)</f>
        <v>0</v>
      </c>
      <c r="J17" s="27">
        <f t="shared" ref="J17" si="10">SUM(J12:J16)*(1.25)</f>
        <v>0</v>
      </c>
      <c r="K17" s="28">
        <f t="shared" ref="K17" si="11">SUM(K12:K16)*(1.25)</f>
        <v>2750</v>
      </c>
    </row>
    <row r="18" spans="1:11" ht="15.75" thickBot="1" x14ac:dyDescent="0.3">
      <c r="A18" s="6" t="s">
        <v>9</v>
      </c>
      <c r="B18" s="7">
        <f>SUM(B17)</f>
        <v>16200</v>
      </c>
      <c r="C18" s="7">
        <f>SUM(B18+C17)</f>
        <v>16200</v>
      </c>
      <c r="D18" s="7">
        <f t="shared" ref="D18" si="12">SUM(C18+D17)</f>
        <v>18450</v>
      </c>
      <c r="E18" s="7">
        <f t="shared" ref="E18" si="13">SUM(D18+E17)</f>
        <v>18450</v>
      </c>
      <c r="F18" s="7">
        <f t="shared" ref="F18" si="14">SUM(E18+F17)</f>
        <v>18450</v>
      </c>
      <c r="G18" s="7">
        <f t="shared" ref="G18" si="15">SUM(F18+G17)</f>
        <v>18450</v>
      </c>
      <c r="H18" s="7">
        <f t="shared" ref="H18" si="16">SUM(G18+H17)</f>
        <v>20950</v>
      </c>
      <c r="I18" s="7">
        <f t="shared" ref="I18" si="17">SUM(H18+I17)</f>
        <v>20950</v>
      </c>
      <c r="J18" s="7">
        <f t="shared" ref="J18" si="18">SUM(I18+J17)</f>
        <v>20950</v>
      </c>
      <c r="K18" s="8">
        <f t="shared" ref="K18" si="19">SUM(J18+K17)</f>
        <v>23700</v>
      </c>
    </row>
    <row r="19" spans="1:11" ht="15.75" thickBot="1" x14ac:dyDescent="0.3">
      <c r="A19" s="11" t="s">
        <v>10</v>
      </c>
      <c r="B19" s="12">
        <f>SUM(B18/28)</f>
        <v>578.57142857142856</v>
      </c>
      <c r="C19" s="12">
        <f t="shared" ref="C19" si="20">SUM(C18/28)</f>
        <v>578.57142857142856</v>
      </c>
      <c r="D19" s="12">
        <f t="shared" ref="D19" si="21">SUM(D18/28)</f>
        <v>658.92857142857144</v>
      </c>
      <c r="E19" s="12">
        <f t="shared" ref="E19" si="22">SUM(E18/28)</f>
        <v>658.92857142857144</v>
      </c>
      <c r="F19" s="12">
        <f t="shared" ref="F19" si="23">SUM(F18/28)</f>
        <v>658.92857142857144</v>
      </c>
      <c r="G19" s="12">
        <f t="shared" ref="G19" si="24">SUM(G18/28)</f>
        <v>658.92857142857144</v>
      </c>
      <c r="H19" s="12">
        <f t="shared" ref="H19" si="25">SUM(H18/28)</f>
        <v>748.21428571428567</v>
      </c>
      <c r="I19" s="12">
        <f t="shared" ref="I19" si="26">SUM(I18/28)</f>
        <v>748.21428571428567</v>
      </c>
      <c r="J19" s="12">
        <f t="shared" ref="J19" si="27">SUM(J18/28)</f>
        <v>748.21428571428567</v>
      </c>
      <c r="K19" s="13">
        <f t="shared" ref="K19" si="28">SUM(K18/28)</f>
        <v>846.42857142857144</v>
      </c>
    </row>
    <row r="20" spans="1:11" x14ac:dyDescent="0.25">
      <c r="C20" s="1"/>
      <c r="D20" s="1"/>
      <c r="E20" s="1"/>
      <c r="F20" s="1"/>
      <c r="G20" s="1"/>
      <c r="H20" s="1"/>
      <c r="I20" s="1"/>
      <c r="J20" s="1"/>
      <c r="K20" s="1"/>
    </row>
  </sheetData>
  <mergeCells count="1">
    <mergeCell ref="C1:K1"/>
  </mergeCells>
  <pageMargins left="0.7" right="0.7" top="0.75" bottom="0.75" header="0.3" footer="0.3"/>
  <pageSetup paperSize="9" orientation="portrait" r:id="rId1"/>
  <ignoredErrors>
    <ignoredError sqref="B8:K8 B17:K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Eken Dungen</vt:lpstr>
    </vt:vector>
  </TitlesOfParts>
  <Company>NASDAQ OMX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Lindgren</dc:creator>
  <cp:lastModifiedBy>Thomas Lindgren</cp:lastModifiedBy>
  <dcterms:created xsi:type="dcterms:W3CDTF">2013-05-15T04:50:23Z</dcterms:created>
  <dcterms:modified xsi:type="dcterms:W3CDTF">2013-08-20T15:33:30Z</dcterms:modified>
</cp:coreProperties>
</file>